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/>
  </bookViews>
  <sheets>
    <sheet name="Турнир 21.11.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J7" i="2"/>
  <c r="J14" i="2"/>
  <c r="J15" i="2"/>
  <c r="J16" i="2"/>
  <c r="J17" i="2"/>
  <c r="J18" i="2"/>
  <c r="J19" i="2"/>
  <c r="J20" i="2"/>
  <c r="J27" i="2"/>
  <c r="J28" i="2"/>
  <c r="J29" i="2"/>
  <c r="J33" i="2"/>
  <c r="J34" i="2"/>
  <c r="J35" i="2"/>
  <c r="J36" i="2"/>
  <c r="J37" i="2"/>
  <c r="J38" i="2"/>
  <c r="J42" i="2"/>
  <c r="J43" i="2"/>
  <c r="J44" i="2"/>
  <c r="J45" i="2"/>
  <c r="J46" i="2"/>
  <c r="J47" i="2"/>
  <c r="J48" i="2"/>
  <c r="J49" i="2"/>
  <c r="J50" i="2"/>
  <c r="J54" i="2"/>
  <c r="J55" i="2"/>
  <c r="J59" i="2"/>
  <c r="J60" i="2"/>
  <c r="J61" i="2"/>
  <c r="J62" i="2"/>
  <c r="J63" i="2"/>
  <c r="J64" i="2"/>
  <c r="J65" i="2"/>
  <c r="J66" i="2"/>
  <c r="G79" i="2" l="1"/>
  <c r="G78" i="2"/>
  <c r="H84" i="2"/>
  <c r="H83" i="2"/>
  <c r="G71" i="2"/>
  <c r="G74" i="2"/>
  <c r="G73" i="2"/>
  <c r="G72" i="2"/>
</calcChain>
</file>

<file path=xl/sharedStrings.xml><?xml version="1.0" encoding="utf-8"?>
<sst xmlns="http://schemas.openxmlformats.org/spreadsheetml/2006/main" count="245" uniqueCount="96">
  <si>
    <t>№</t>
  </si>
  <si>
    <t>ФИО</t>
  </si>
  <si>
    <t>вес</t>
  </si>
  <si>
    <t>1 попытка</t>
  </si>
  <si>
    <t>2 попытка</t>
  </si>
  <si>
    <t>3 попытка</t>
  </si>
  <si>
    <t>лучшая попытка</t>
  </si>
  <si>
    <t>результат</t>
  </si>
  <si>
    <t>место</t>
  </si>
  <si>
    <t>к-т Шварца</t>
  </si>
  <si>
    <t>вес спортсмена</t>
  </si>
  <si>
    <t>дата рождения</t>
  </si>
  <si>
    <t>вес штанги</t>
  </si>
  <si>
    <t>к-во                 повт-ний</t>
  </si>
  <si>
    <t>коэф-т атлетизма</t>
  </si>
  <si>
    <t>Коф-т НАП</t>
  </si>
  <si>
    <t>Результат</t>
  </si>
  <si>
    <t>к-т Мэлоуна</t>
  </si>
  <si>
    <t>Бицепс классический мужчины 19-39 лет.</t>
  </si>
  <si>
    <t>Жим штанги лежа Ветераны 40 лет и старше.</t>
  </si>
  <si>
    <t>Жим штанги лежа юноши 14-18 лет.</t>
  </si>
  <si>
    <t>Жим штанги лежа Мужчины 19-39 лет.</t>
  </si>
  <si>
    <t>Бицепс классический Ветераны 40 лет и старше.</t>
  </si>
  <si>
    <t>Становая тяга Мужчины 19-39 лет.</t>
  </si>
  <si>
    <t>Бицепс классический Юноши 14-18 лет.</t>
  </si>
  <si>
    <t>Русский жим 55кг.</t>
  </si>
  <si>
    <t>Русский жим 75кг.</t>
  </si>
  <si>
    <t>Народный жим Мужчины 19 лет и старше.</t>
  </si>
  <si>
    <t>Семенов Александр</t>
  </si>
  <si>
    <t>Журавлев Александр</t>
  </si>
  <si>
    <t>Голубева Татьяна</t>
  </si>
  <si>
    <t>Ефимов Илья</t>
  </si>
  <si>
    <t>Смирнов Евгений</t>
  </si>
  <si>
    <t>Волков Григорий</t>
  </si>
  <si>
    <t>Васильев Николай</t>
  </si>
  <si>
    <t>Васильев  Николай</t>
  </si>
  <si>
    <t>Плотников Андрей</t>
  </si>
  <si>
    <t>Белоусов Кирилл</t>
  </si>
  <si>
    <t>Хан Мустафа</t>
  </si>
  <si>
    <t>Михайлов Дмитрий</t>
  </si>
  <si>
    <t>Томар Викас</t>
  </si>
  <si>
    <t>Гайнуллин Тимур</t>
  </si>
  <si>
    <t>Козловский Александр</t>
  </si>
  <si>
    <t>76.80</t>
  </si>
  <si>
    <t>63.40</t>
  </si>
  <si>
    <t>58.30</t>
  </si>
  <si>
    <t>Гуляков Олег</t>
  </si>
  <si>
    <t>Федорова Марина</t>
  </si>
  <si>
    <t>Аниша Сасикумар</t>
  </si>
  <si>
    <t>Городилова Анастасия</t>
  </si>
  <si>
    <t>59.90</t>
  </si>
  <si>
    <t>60.00</t>
  </si>
  <si>
    <t>Логинова Яна</t>
  </si>
  <si>
    <t>58.50</t>
  </si>
  <si>
    <t>51.00</t>
  </si>
  <si>
    <t>86.10</t>
  </si>
  <si>
    <t>87.50</t>
  </si>
  <si>
    <t>75.00</t>
  </si>
  <si>
    <t>67.40</t>
  </si>
  <si>
    <t>82.00</t>
  </si>
  <si>
    <t>Касымов Нуртилек</t>
  </si>
  <si>
    <t xml:space="preserve">Хан Мустафа   </t>
  </si>
  <si>
    <t>Вичужанин Дмитрий</t>
  </si>
  <si>
    <t>54.10</t>
  </si>
  <si>
    <t>Каллашия Сиддартш</t>
  </si>
  <si>
    <t>Царегородцев Егор</t>
  </si>
  <si>
    <t>Александров Вадим</t>
  </si>
  <si>
    <t>Козлов Владислав</t>
  </si>
  <si>
    <t>Никитин Виктор</t>
  </si>
  <si>
    <t>Полозков Никита</t>
  </si>
  <si>
    <t>Семенов Артем</t>
  </si>
  <si>
    <t>Еменаев Илья</t>
  </si>
  <si>
    <t>59.4</t>
  </si>
  <si>
    <t>66.6</t>
  </si>
  <si>
    <t>61.4</t>
  </si>
  <si>
    <t>69.3</t>
  </si>
  <si>
    <t xml:space="preserve">Воробьев Александр </t>
  </si>
  <si>
    <t>66.3</t>
  </si>
  <si>
    <t>64.5</t>
  </si>
  <si>
    <t>89.4</t>
  </si>
  <si>
    <t>73.8</t>
  </si>
  <si>
    <t>49.8</t>
  </si>
  <si>
    <t>57.2</t>
  </si>
  <si>
    <t>Соколов Михаил</t>
  </si>
  <si>
    <t>Каиллашия Сиддартш</t>
  </si>
  <si>
    <t>77.5</t>
  </si>
  <si>
    <t>Каиллашия Сидартш</t>
  </si>
  <si>
    <t>Деварадж Сараванан</t>
  </si>
  <si>
    <t>Деварадж Саваранан</t>
  </si>
  <si>
    <t>Малеш Сринидхи</t>
  </si>
  <si>
    <t>42.5</t>
  </si>
  <si>
    <t xml:space="preserve">Викас Томар </t>
  </si>
  <si>
    <t xml:space="preserve">Пуртов Олег </t>
  </si>
  <si>
    <t>Становая тяга женщины 19 лет и старше</t>
  </si>
  <si>
    <t>Жим лежа женщины 19 лет и старше</t>
  </si>
  <si>
    <t>Бицепс класический женщины 19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</si>
</sst>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0" xfId="0" applyBorder="1"/>
    <xf numFmtId="0" fontId="0" fillId="2" borderId="0" xfId="0" applyFill="1"/>
    <xf numFmtId="0" fontId="0" fillId="0" borderId="1" xfId="0" applyFill="1" applyBorder="1"/>
    <xf numFmtId="0" fontId="0" fillId="3" borderId="0" xfId="0" applyFill="1"/>
    <xf numFmtId="0" fontId="0" fillId="3" borderId="0" xfId="0" applyFill="1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1" fillId="2" borderId="1" xfId="0" applyFont="1" applyFill="1" applyBorder="1"/>
    <xf numFmtId="14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14" fontId="1" fillId="0" borderId="1" xfId="0" applyNumberFormat="1" applyFont="1" applyBorder="1"/>
    <xf numFmtId="0" fontId="1" fillId="2" borderId="0" xfId="0" applyFont="1" applyFill="1"/>
    <xf numFmtId="0" fontId="1" fillId="0" borderId="1" xfId="0" applyFont="1" applyFill="1" applyBorder="1"/>
    <xf numFmtId="14" fontId="1" fillId="2" borderId="1" xfId="0" applyNumberFormat="1" applyFont="1" applyFill="1" applyBorder="1"/>
    <xf numFmtId="0" fontId="2" fillId="2" borderId="1" xfId="0" applyFont="1" applyFill="1" applyBorder="1"/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Font="1" applyBorder="1"/>
    <xf numFmtId="0" fontId="1" fillId="0" borderId="2" xfId="0" applyFont="1" applyBorder="1"/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1" fillId="3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4"/>
  <sheetViews>
    <sheetView tabSelected="1" zoomScale="110" zoomScaleNormal="110" workbookViewId="0">
      <selection activeCell="N103" sqref="N103"/>
    </sheetView>
  </sheetViews>
  <sheetFormatPr defaultRowHeight="15" x14ac:dyDescent="0.25"/>
  <cols>
    <col min="2" max="2" width="5" customWidth="1"/>
    <col min="3" max="3" width="27.5703125" customWidth="1"/>
    <col min="4" max="4" width="11.5703125" customWidth="1"/>
    <col min="5" max="5" width="11.28515625" customWidth="1"/>
    <col min="6" max="6" width="10.28515625" customWidth="1"/>
    <col min="7" max="7" width="10.5703125" customWidth="1"/>
    <col min="8" max="8" width="9.85546875" customWidth="1"/>
    <col min="9" max="9" width="10.28515625" bestFit="1" customWidth="1"/>
    <col min="10" max="10" width="11" customWidth="1"/>
    <col min="11" max="11" width="10.7109375" customWidth="1"/>
    <col min="12" max="12" width="6.7109375" customWidth="1"/>
  </cols>
  <sheetData>
    <row r="2" spans="2:14" ht="17.25" customHeight="1" x14ac:dyDescent="0.25">
      <c r="C2" s="5"/>
      <c r="D2" s="5"/>
    </row>
    <row r="3" spans="2:14" x14ac:dyDescent="0.25">
      <c r="B3" s="4"/>
      <c r="C3" s="4"/>
      <c r="D3" s="4"/>
      <c r="E3" s="9"/>
      <c r="F3" s="9"/>
      <c r="G3" s="9"/>
      <c r="H3" s="4"/>
      <c r="I3" s="4"/>
      <c r="J3" s="4"/>
      <c r="K3" s="4"/>
      <c r="L3" s="4"/>
    </row>
    <row r="4" spans="2:14" x14ac:dyDescent="0.25">
      <c r="C4" s="7" t="s">
        <v>20</v>
      </c>
      <c r="D4" s="7"/>
    </row>
    <row r="5" spans="2:14" s="15" customFormat="1" ht="27" customHeight="1" x14ac:dyDescent="0.25"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9</v>
      </c>
      <c r="I5" s="16" t="s">
        <v>6</v>
      </c>
      <c r="J5" s="16" t="s">
        <v>7</v>
      </c>
      <c r="K5" s="16" t="s">
        <v>11</v>
      </c>
      <c r="L5" s="16" t="s">
        <v>8</v>
      </c>
    </row>
    <row r="6" spans="2:14" s="15" customFormat="1" x14ac:dyDescent="0.25">
      <c r="B6" s="17">
        <v>1</v>
      </c>
      <c r="C6" s="17" t="s">
        <v>69</v>
      </c>
      <c r="D6" s="17" t="s">
        <v>72</v>
      </c>
      <c r="E6" s="13">
        <v>75</v>
      </c>
      <c r="F6" s="27" t="s">
        <v>85</v>
      </c>
      <c r="G6" s="13">
        <v>82.5</v>
      </c>
      <c r="H6" s="17">
        <v>0.82130000000000003</v>
      </c>
      <c r="I6" s="17">
        <v>82.5</v>
      </c>
      <c r="J6" s="17">
        <f t="shared" ref="J6:J7" si="0">H6*I6</f>
        <v>67.757249999999999</v>
      </c>
      <c r="K6" s="18">
        <v>38355</v>
      </c>
      <c r="L6" s="17">
        <v>1</v>
      </c>
      <c r="N6" s="19"/>
    </row>
    <row r="7" spans="2:14" s="15" customFormat="1" x14ac:dyDescent="0.25">
      <c r="B7" s="17">
        <v>2</v>
      </c>
      <c r="C7" s="17" t="s">
        <v>66</v>
      </c>
      <c r="D7" s="17" t="s">
        <v>75</v>
      </c>
      <c r="E7" s="13">
        <v>75</v>
      </c>
      <c r="F7" s="13">
        <v>80</v>
      </c>
      <c r="G7" s="22">
        <v>82.5</v>
      </c>
      <c r="H7" s="17">
        <v>0.70920000000000005</v>
      </c>
      <c r="I7" s="17">
        <v>80</v>
      </c>
      <c r="J7" s="17">
        <f t="shared" si="0"/>
        <v>56.736000000000004</v>
      </c>
      <c r="K7" s="18">
        <v>39289</v>
      </c>
      <c r="L7" s="17">
        <v>2</v>
      </c>
    </row>
    <row r="8" spans="2:14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4" ht="0.75" customHeight="1" x14ac:dyDescent="0.25">
      <c r="B9" s="4"/>
      <c r="C9" s="9"/>
      <c r="D9" s="4"/>
      <c r="E9" s="9"/>
      <c r="F9" s="4"/>
      <c r="G9" s="4"/>
      <c r="H9" s="4"/>
      <c r="I9" s="4"/>
      <c r="J9" s="4"/>
      <c r="K9" s="4"/>
      <c r="L9" s="4"/>
    </row>
    <row r="10" spans="2:14" hidden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4" hidden="1" x14ac:dyDescent="0.25">
      <c r="B11" s="10"/>
      <c r="C11" s="5"/>
      <c r="D11" s="4"/>
      <c r="E11" s="4"/>
      <c r="F11" s="4"/>
      <c r="G11" s="4"/>
      <c r="H11" s="4"/>
      <c r="I11" s="4"/>
      <c r="J11" s="4"/>
      <c r="K11" s="4"/>
      <c r="L11" s="4"/>
    </row>
    <row r="12" spans="2:14" ht="30" x14ac:dyDescent="0.25">
      <c r="B12" s="11"/>
      <c r="C12" s="12" t="s">
        <v>21</v>
      </c>
      <c r="D12" s="7"/>
    </row>
    <row r="13" spans="2:14" s="15" customFormat="1" ht="30" x14ac:dyDescent="0.25">
      <c r="B13" s="17" t="s">
        <v>0</v>
      </c>
      <c r="C13" s="17" t="s">
        <v>1</v>
      </c>
      <c r="D13" s="16" t="s">
        <v>2</v>
      </c>
      <c r="E13" s="16" t="s">
        <v>3</v>
      </c>
      <c r="F13" s="16" t="s">
        <v>4</v>
      </c>
      <c r="G13" s="16" t="s">
        <v>5</v>
      </c>
      <c r="H13" s="16" t="s">
        <v>9</v>
      </c>
      <c r="I13" s="16" t="s">
        <v>6</v>
      </c>
      <c r="J13" s="16" t="s">
        <v>7</v>
      </c>
      <c r="K13" s="16" t="s">
        <v>11</v>
      </c>
      <c r="L13" s="17" t="s">
        <v>8</v>
      </c>
    </row>
    <row r="14" spans="2:14" s="15" customFormat="1" x14ac:dyDescent="0.25">
      <c r="B14" s="17">
        <v>1</v>
      </c>
      <c r="C14" s="17" t="s">
        <v>31</v>
      </c>
      <c r="D14" s="17" t="s">
        <v>73</v>
      </c>
      <c r="E14" s="13">
        <v>105</v>
      </c>
      <c r="F14" s="13">
        <v>110</v>
      </c>
      <c r="G14" s="13">
        <v>115</v>
      </c>
      <c r="H14" s="17">
        <v>0.73470000000000002</v>
      </c>
      <c r="I14" s="15">
        <v>115</v>
      </c>
      <c r="J14" s="17">
        <f>I14*H14</f>
        <v>84.490499999999997</v>
      </c>
      <c r="K14" s="18">
        <v>34916</v>
      </c>
      <c r="L14" s="17">
        <v>1</v>
      </c>
    </row>
    <row r="15" spans="2:14" s="15" customFormat="1" x14ac:dyDescent="0.25">
      <c r="B15" s="17">
        <v>2</v>
      </c>
      <c r="C15" s="17" t="s">
        <v>88</v>
      </c>
      <c r="D15" s="17" t="s">
        <v>74</v>
      </c>
      <c r="E15" s="13">
        <v>72.5</v>
      </c>
      <c r="F15" s="13">
        <v>75</v>
      </c>
      <c r="G15" s="22">
        <v>77.5</v>
      </c>
      <c r="H15" s="17">
        <v>0.79400000000000004</v>
      </c>
      <c r="I15" s="17">
        <v>75</v>
      </c>
      <c r="J15" s="17">
        <f t="shared" ref="J15:J20" si="1">I15*H15</f>
        <v>59.550000000000004</v>
      </c>
      <c r="K15" s="18">
        <v>36444</v>
      </c>
      <c r="L15" s="17">
        <v>3</v>
      </c>
    </row>
    <row r="16" spans="2:14" s="15" customFormat="1" x14ac:dyDescent="0.25">
      <c r="B16" s="17">
        <v>3</v>
      </c>
      <c r="C16" s="17" t="s">
        <v>62</v>
      </c>
      <c r="D16" s="17" t="s">
        <v>63</v>
      </c>
      <c r="E16" s="13">
        <v>60</v>
      </c>
      <c r="F16" s="13">
        <v>62.5</v>
      </c>
      <c r="G16" s="22">
        <v>67.5</v>
      </c>
      <c r="H16" s="17">
        <v>0.90920000000000001</v>
      </c>
      <c r="I16" s="17">
        <v>62.5</v>
      </c>
      <c r="J16" s="17">
        <f t="shared" si="1"/>
        <v>56.825000000000003</v>
      </c>
      <c r="K16" s="18">
        <v>37404</v>
      </c>
      <c r="L16" s="17">
        <v>4</v>
      </c>
    </row>
    <row r="17" spans="2:12" s="15" customFormat="1" x14ac:dyDescent="0.25">
      <c r="B17" s="17">
        <v>4</v>
      </c>
      <c r="C17" s="17" t="s">
        <v>60</v>
      </c>
      <c r="D17" s="17" t="s">
        <v>51</v>
      </c>
      <c r="E17" s="22">
        <v>72.5</v>
      </c>
      <c r="F17" s="22">
        <v>72.5</v>
      </c>
      <c r="G17" s="22">
        <v>72.5</v>
      </c>
      <c r="H17" s="17">
        <v>0.81279999999999997</v>
      </c>
      <c r="I17" s="17">
        <v>0</v>
      </c>
      <c r="J17" s="17">
        <f t="shared" si="1"/>
        <v>0</v>
      </c>
      <c r="K17" s="18">
        <v>37428</v>
      </c>
      <c r="L17" s="17"/>
    </row>
    <row r="18" spans="2:12" s="15" customFormat="1" x14ac:dyDescent="0.25">
      <c r="B18" s="17">
        <v>5</v>
      </c>
      <c r="C18" s="17" t="s">
        <v>64</v>
      </c>
      <c r="D18" s="17" t="s">
        <v>56</v>
      </c>
      <c r="E18" s="13">
        <v>90</v>
      </c>
      <c r="F18" s="13">
        <v>90</v>
      </c>
      <c r="G18" s="22">
        <v>95</v>
      </c>
      <c r="H18" s="17">
        <v>0.59560000000000002</v>
      </c>
      <c r="I18" s="17">
        <v>90</v>
      </c>
      <c r="J18" s="17">
        <f t="shared" si="1"/>
        <v>53.603999999999999</v>
      </c>
      <c r="K18" s="18">
        <v>37056</v>
      </c>
      <c r="L18" s="17">
        <v>6</v>
      </c>
    </row>
    <row r="19" spans="2:12" s="15" customFormat="1" x14ac:dyDescent="0.25">
      <c r="B19" s="17">
        <v>6</v>
      </c>
      <c r="C19" s="17" t="s">
        <v>39</v>
      </c>
      <c r="D19" s="17" t="s">
        <v>43</v>
      </c>
      <c r="E19" s="13">
        <v>110</v>
      </c>
      <c r="F19" s="13">
        <v>115</v>
      </c>
      <c r="G19" s="13">
        <v>117.5</v>
      </c>
      <c r="H19" s="17">
        <v>0.65239999999999998</v>
      </c>
      <c r="I19" s="17">
        <v>117.5</v>
      </c>
      <c r="J19" s="17">
        <f t="shared" si="1"/>
        <v>76.656999999999996</v>
      </c>
      <c r="K19" s="18">
        <v>37109</v>
      </c>
      <c r="L19" s="17">
        <v>2</v>
      </c>
    </row>
    <row r="20" spans="2:12" s="15" customFormat="1" x14ac:dyDescent="0.25">
      <c r="B20" s="17">
        <v>7</v>
      </c>
      <c r="C20" s="17" t="s">
        <v>37</v>
      </c>
      <c r="D20" s="17" t="s">
        <v>45</v>
      </c>
      <c r="E20" s="13">
        <v>60</v>
      </c>
      <c r="F20" s="13">
        <v>67.5</v>
      </c>
      <c r="G20" s="22">
        <v>77.5</v>
      </c>
      <c r="H20" s="17">
        <v>0.83760000000000001</v>
      </c>
      <c r="I20" s="17">
        <v>67.5</v>
      </c>
      <c r="J20" s="17">
        <f t="shared" si="1"/>
        <v>56.538000000000004</v>
      </c>
      <c r="K20" s="18">
        <v>36665</v>
      </c>
      <c r="L20" s="17">
        <v>5</v>
      </c>
    </row>
    <row r="21" spans="2:12" x14ac:dyDescent="0.25">
      <c r="C21" s="5"/>
      <c r="D21" s="5"/>
      <c r="E21" s="5"/>
    </row>
    <row r="22" spans="2:12" hidden="1" x14ac:dyDescent="0.25">
      <c r="B22" s="11"/>
      <c r="C22" s="5"/>
      <c r="D22" s="5"/>
      <c r="E22" s="5"/>
    </row>
    <row r="23" spans="2:12" hidden="1" x14ac:dyDescent="0.25"/>
    <row r="24" spans="2:12" hidden="1" x14ac:dyDescent="0.25">
      <c r="C24" s="5"/>
      <c r="D24" s="5"/>
    </row>
    <row r="25" spans="2:12" ht="29.25" customHeight="1" x14ac:dyDescent="0.25">
      <c r="B25" s="11"/>
      <c r="C25" s="12" t="s">
        <v>19</v>
      </c>
    </row>
    <row r="26" spans="2:12" s="15" customFormat="1" ht="30" x14ac:dyDescent="0.25">
      <c r="B26" s="17" t="s">
        <v>0</v>
      </c>
      <c r="C26" s="17" t="s">
        <v>1</v>
      </c>
      <c r="D26" s="16" t="s">
        <v>2</v>
      </c>
      <c r="E26" s="16" t="s">
        <v>3</v>
      </c>
      <c r="F26" s="16" t="s">
        <v>4</v>
      </c>
      <c r="G26" s="16" t="s">
        <v>5</v>
      </c>
      <c r="H26" s="16" t="s">
        <v>9</v>
      </c>
      <c r="I26" s="16" t="s">
        <v>6</v>
      </c>
      <c r="J26" s="16" t="s">
        <v>7</v>
      </c>
      <c r="K26" s="16" t="s">
        <v>11</v>
      </c>
      <c r="L26" s="17" t="s">
        <v>8</v>
      </c>
    </row>
    <row r="27" spans="2:12" s="15" customFormat="1" x14ac:dyDescent="0.25">
      <c r="B27" s="17">
        <v>1</v>
      </c>
      <c r="C27" s="17" t="s">
        <v>92</v>
      </c>
      <c r="D27" s="24">
        <v>121.5</v>
      </c>
      <c r="E27" s="13">
        <v>140</v>
      </c>
      <c r="F27" s="13">
        <v>145</v>
      </c>
      <c r="G27" s="13">
        <v>150</v>
      </c>
      <c r="H27" s="17">
        <v>0.52549999999999997</v>
      </c>
      <c r="I27" s="17">
        <v>150</v>
      </c>
      <c r="J27" s="17">
        <f>I27*H27</f>
        <v>78.824999999999989</v>
      </c>
      <c r="K27" s="18">
        <v>29687</v>
      </c>
      <c r="L27" s="17">
        <v>2</v>
      </c>
    </row>
    <row r="28" spans="2:12" s="15" customFormat="1" x14ac:dyDescent="0.25">
      <c r="B28" s="17">
        <v>2</v>
      </c>
      <c r="C28" s="17" t="s">
        <v>76</v>
      </c>
      <c r="D28" s="24">
        <v>80</v>
      </c>
      <c r="E28" s="13">
        <v>120</v>
      </c>
      <c r="F28" s="13">
        <v>130</v>
      </c>
      <c r="G28" s="22">
        <v>132.5</v>
      </c>
      <c r="H28" s="17">
        <v>0.63290000000000002</v>
      </c>
      <c r="I28" s="26">
        <v>130</v>
      </c>
      <c r="J28" s="17">
        <f t="shared" ref="J28:J29" si="2">I28*H28</f>
        <v>82.277000000000001</v>
      </c>
      <c r="K28" s="18">
        <v>29563</v>
      </c>
      <c r="L28" s="17">
        <v>1</v>
      </c>
    </row>
    <row r="29" spans="2:12" s="15" customFormat="1" x14ac:dyDescent="0.25">
      <c r="B29" s="17">
        <v>3</v>
      </c>
      <c r="C29" s="17" t="s">
        <v>29</v>
      </c>
      <c r="D29" s="17" t="s">
        <v>79</v>
      </c>
      <c r="E29" s="13">
        <v>90</v>
      </c>
      <c r="F29" s="13">
        <v>95</v>
      </c>
      <c r="G29" s="22">
        <v>100</v>
      </c>
      <c r="H29" s="17">
        <v>0.5877</v>
      </c>
      <c r="I29" s="26">
        <v>95</v>
      </c>
      <c r="J29" s="17">
        <f t="shared" si="2"/>
        <v>55.831499999999998</v>
      </c>
      <c r="K29" s="18">
        <v>29449</v>
      </c>
      <c r="L29" s="17">
        <v>3</v>
      </c>
    </row>
    <row r="30" spans="2:12" ht="17.25" customHeight="1" x14ac:dyDescent="0.25">
      <c r="B30" s="4"/>
      <c r="C30" s="9"/>
      <c r="D30" s="9"/>
      <c r="E30" s="9"/>
      <c r="F30" s="4"/>
      <c r="G30" s="4"/>
      <c r="H30" s="4"/>
      <c r="I30" s="4"/>
      <c r="J30" s="4"/>
      <c r="K30" s="4"/>
      <c r="L30" s="4"/>
    </row>
    <row r="31" spans="2:12" x14ac:dyDescent="0.25">
      <c r="C31" s="8" t="s">
        <v>24</v>
      </c>
      <c r="D31" s="7"/>
    </row>
    <row r="32" spans="2:12" s="15" customFormat="1" ht="45" x14ac:dyDescent="0.25">
      <c r="B32" s="17" t="s">
        <v>0</v>
      </c>
      <c r="C32" s="17" t="s">
        <v>1</v>
      </c>
      <c r="D32" s="16" t="s">
        <v>10</v>
      </c>
      <c r="E32" s="16" t="s">
        <v>3</v>
      </c>
      <c r="F32" s="16" t="s">
        <v>4</v>
      </c>
      <c r="G32" s="16" t="s">
        <v>5</v>
      </c>
      <c r="H32" s="16" t="s">
        <v>9</v>
      </c>
      <c r="I32" s="16" t="s">
        <v>6</v>
      </c>
      <c r="J32" s="16" t="s">
        <v>7</v>
      </c>
      <c r="K32" s="16" t="s">
        <v>11</v>
      </c>
      <c r="L32" s="17" t="s">
        <v>8</v>
      </c>
    </row>
    <row r="33" spans="2:12" s="15" customFormat="1" x14ac:dyDescent="0.25">
      <c r="B33" s="20">
        <v>1</v>
      </c>
      <c r="C33" s="17" t="s">
        <v>33</v>
      </c>
      <c r="D33" s="17">
        <v>52</v>
      </c>
      <c r="E33" s="13">
        <v>37.5</v>
      </c>
      <c r="F33" s="13">
        <v>40</v>
      </c>
      <c r="G33" s="22">
        <v>42.5</v>
      </c>
      <c r="H33" s="13">
        <v>0.95150000000000001</v>
      </c>
      <c r="I33" s="13">
        <v>40</v>
      </c>
      <c r="J33" s="17">
        <f t="shared" ref="J33" si="3">H33*I33</f>
        <v>38.06</v>
      </c>
      <c r="K33" s="18">
        <v>39165</v>
      </c>
      <c r="L33" s="17">
        <v>3</v>
      </c>
    </row>
    <row r="34" spans="2:12" s="15" customFormat="1" x14ac:dyDescent="0.25">
      <c r="B34" s="20">
        <v>2</v>
      </c>
      <c r="C34" s="17" t="s">
        <v>65</v>
      </c>
      <c r="D34" s="17" t="s">
        <v>78</v>
      </c>
      <c r="E34" s="13">
        <v>42.5</v>
      </c>
      <c r="F34" s="13">
        <v>45</v>
      </c>
      <c r="G34" s="13">
        <v>47.5</v>
      </c>
      <c r="H34" s="13">
        <v>0.75680000000000003</v>
      </c>
      <c r="I34" s="13">
        <v>47.5</v>
      </c>
      <c r="J34" s="17">
        <f t="shared" ref="J34:J38" si="4">H34*I34</f>
        <v>35.948</v>
      </c>
      <c r="K34" s="18">
        <v>39049</v>
      </c>
      <c r="L34" s="17">
        <v>4</v>
      </c>
    </row>
    <row r="35" spans="2:12" s="15" customFormat="1" x14ac:dyDescent="0.25">
      <c r="B35" s="17">
        <v>3</v>
      </c>
      <c r="C35" s="17" t="s">
        <v>66</v>
      </c>
      <c r="D35" s="17" t="s">
        <v>75</v>
      </c>
      <c r="E35" s="13">
        <v>47.5</v>
      </c>
      <c r="F35" s="13">
        <v>52.5</v>
      </c>
      <c r="G35" s="13">
        <v>55</v>
      </c>
      <c r="H35" s="13">
        <v>0.70920000000000005</v>
      </c>
      <c r="I35" s="13">
        <v>55</v>
      </c>
      <c r="J35" s="17">
        <f t="shared" si="4"/>
        <v>39.006</v>
      </c>
      <c r="K35" s="18">
        <v>39289</v>
      </c>
      <c r="L35" s="17">
        <v>2</v>
      </c>
    </row>
    <row r="36" spans="2:12" s="15" customFormat="1" x14ac:dyDescent="0.25">
      <c r="B36" s="20">
        <v>4</v>
      </c>
      <c r="C36" s="20" t="s">
        <v>67</v>
      </c>
      <c r="D36" s="17" t="s">
        <v>82</v>
      </c>
      <c r="E36" s="13">
        <v>35</v>
      </c>
      <c r="F36" s="13">
        <v>40</v>
      </c>
      <c r="G36" s="22">
        <v>42.5</v>
      </c>
      <c r="H36" s="13">
        <v>0.8548</v>
      </c>
      <c r="I36" s="13">
        <v>40</v>
      </c>
      <c r="J36" s="17">
        <f t="shared" si="4"/>
        <v>34.192</v>
      </c>
      <c r="K36" s="18">
        <v>39201</v>
      </c>
      <c r="L36" s="17">
        <v>5</v>
      </c>
    </row>
    <row r="37" spans="2:12" s="15" customFormat="1" x14ac:dyDescent="0.25">
      <c r="B37" s="17">
        <v>5</v>
      </c>
      <c r="C37" s="17" t="s">
        <v>69</v>
      </c>
      <c r="D37" s="17" t="s">
        <v>72</v>
      </c>
      <c r="E37" s="17">
        <v>47.5</v>
      </c>
      <c r="F37" s="23">
        <v>50</v>
      </c>
      <c r="G37" s="23">
        <v>52.5</v>
      </c>
      <c r="H37" s="17">
        <v>0.82130000000000003</v>
      </c>
      <c r="I37" s="17">
        <v>47.5</v>
      </c>
      <c r="J37" s="17">
        <f t="shared" si="4"/>
        <v>39.011749999999999</v>
      </c>
      <c r="K37" s="18">
        <v>38355</v>
      </c>
      <c r="L37" s="17">
        <v>1</v>
      </c>
    </row>
    <row r="38" spans="2:12" s="15" customFormat="1" x14ac:dyDescent="0.25">
      <c r="B38" s="20">
        <v>6</v>
      </c>
      <c r="C38" s="17" t="s">
        <v>70</v>
      </c>
      <c r="D38" s="17" t="s">
        <v>81</v>
      </c>
      <c r="E38" s="23">
        <v>30</v>
      </c>
      <c r="F38" s="23">
        <v>30</v>
      </c>
      <c r="G38" s="25">
        <v>30</v>
      </c>
      <c r="H38" s="17">
        <v>1.0014000000000001</v>
      </c>
      <c r="I38" s="17">
        <v>30</v>
      </c>
      <c r="J38" s="17">
        <f t="shared" si="4"/>
        <v>30.042000000000002</v>
      </c>
      <c r="K38" s="18">
        <v>39654</v>
      </c>
      <c r="L38" s="17">
        <v>6</v>
      </c>
    </row>
    <row r="40" spans="2:12" x14ac:dyDescent="0.25">
      <c r="C40" s="7" t="s">
        <v>18</v>
      </c>
      <c r="D40" s="7"/>
    </row>
    <row r="41" spans="2:12" ht="45" x14ac:dyDescent="0.25">
      <c r="B41" s="1" t="s">
        <v>0</v>
      </c>
      <c r="C41" s="1" t="s">
        <v>1</v>
      </c>
      <c r="D41" s="2" t="s">
        <v>10</v>
      </c>
      <c r="E41" s="2" t="s">
        <v>3</v>
      </c>
      <c r="F41" s="2" t="s">
        <v>4</v>
      </c>
      <c r="G41" s="2" t="s">
        <v>5</v>
      </c>
      <c r="H41" s="2" t="s">
        <v>9</v>
      </c>
      <c r="I41" s="2" t="s">
        <v>6</v>
      </c>
      <c r="J41" s="2" t="s">
        <v>7</v>
      </c>
      <c r="K41" s="2" t="s">
        <v>11</v>
      </c>
      <c r="L41" s="1" t="s">
        <v>8</v>
      </c>
    </row>
    <row r="42" spans="2:12" s="15" customFormat="1" x14ac:dyDescent="0.25">
      <c r="B42" s="20">
        <v>1</v>
      </c>
      <c r="C42" s="17" t="s">
        <v>37</v>
      </c>
      <c r="D42" s="20" t="s">
        <v>45</v>
      </c>
      <c r="E42" s="13">
        <v>32.5</v>
      </c>
      <c r="F42" s="13">
        <v>37.5</v>
      </c>
      <c r="G42" s="13">
        <v>42.5</v>
      </c>
      <c r="H42" s="17">
        <v>0.83760000000000001</v>
      </c>
      <c r="I42" s="17">
        <v>42.5</v>
      </c>
      <c r="J42" s="17">
        <f t="shared" ref="J42:J50" si="5">H42*I42</f>
        <v>35.597999999999999</v>
      </c>
      <c r="K42" s="18">
        <v>36665</v>
      </c>
      <c r="L42" s="17">
        <v>7</v>
      </c>
    </row>
    <row r="43" spans="2:12" s="15" customFormat="1" x14ac:dyDescent="0.25">
      <c r="B43" s="20">
        <v>2</v>
      </c>
      <c r="C43" s="20" t="s">
        <v>83</v>
      </c>
      <c r="D43" s="17" t="s">
        <v>44</v>
      </c>
      <c r="E43" s="13">
        <v>42.5</v>
      </c>
      <c r="F43" s="13">
        <v>45</v>
      </c>
      <c r="G43" s="13">
        <v>50</v>
      </c>
      <c r="H43" s="13">
        <v>0.76939999999999997</v>
      </c>
      <c r="I43" s="13">
        <v>50</v>
      </c>
      <c r="J43" s="17">
        <f t="shared" si="5"/>
        <v>38.47</v>
      </c>
      <c r="K43" s="18">
        <v>33127</v>
      </c>
      <c r="L43" s="17">
        <v>5</v>
      </c>
    </row>
    <row r="44" spans="2:12" s="15" customFormat="1" x14ac:dyDescent="0.25">
      <c r="B44" s="20">
        <v>3</v>
      </c>
      <c r="C44" s="17" t="s">
        <v>28</v>
      </c>
      <c r="D44" s="24">
        <v>79</v>
      </c>
      <c r="E44" s="13">
        <v>45</v>
      </c>
      <c r="F44" s="13">
        <v>57.5</v>
      </c>
      <c r="G44" s="13">
        <v>67.5</v>
      </c>
      <c r="H44" s="13">
        <v>0.63880000000000003</v>
      </c>
      <c r="I44" s="13">
        <v>67.5</v>
      </c>
      <c r="J44" s="17">
        <f t="shared" si="5"/>
        <v>43.119</v>
      </c>
      <c r="K44" s="18">
        <v>33265</v>
      </c>
      <c r="L44" s="17">
        <v>2</v>
      </c>
    </row>
    <row r="45" spans="2:12" s="15" customFormat="1" x14ac:dyDescent="0.25">
      <c r="B45" s="17">
        <v>4</v>
      </c>
      <c r="C45" s="17" t="s">
        <v>31</v>
      </c>
      <c r="D45" s="17" t="s">
        <v>73</v>
      </c>
      <c r="E45" s="13">
        <v>45</v>
      </c>
      <c r="F45" s="13">
        <v>55</v>
      </c>
      <c r="G45" s="13">
        <v>65</v>
      </c>
      <c r="H45" s="13">
        <v>0.73470000000000002</v>
      </c>
      <c r="I45" s="13">
        <v>65</v>
      </c>
      <c r="J45" s="17">
        <f t="shared" si="5"/>
        <v>47.755499999999998</v>
      </c>
      <c r="K45" s="18">
        <v>34916</v>
      </c>
      <c r="L45" s="17">
        <v>1</v>
      </c>
    </row>
    <row r="46" spans="2:12" s="15" customFormat="1" x14ac:dyDescent="0.25">
      <c r="B46" s="20">
        <v>5</v>
      </c>
      <c r="C46" s="17" t="s">
        <v>87</v>
      </c>
      <c r="D46" s="17" t="s">
        <v>74</v>
      </c>
      <c r="E46" s="17">
        <v>45</v>
      </c>
      <c r="F46" s="17">
        <v>47.5</v>
      </c>
      <c r="G46" s="17">
        <v>50</v>
      </c>
      <c r="H46" s="17">
        <v>0.79400000000000004</v>
      </c>
      <c r="I46" s="17">
        <v>50</v>
      </c>
      <c r="J46" s="17">
        <f t="shared" si="5"/>
        <v>39.700000000000003</v>
      </c>
      <c r="K46" s="18">
        <v>37428</v>
      </c>
      <c r="L46" s="17">
        <v>4</v>
      </c>
    </row>
    <row r="47" spans="2:12" s="15" customFormat="1" x14ac:dyDescent="0.25">
      <c r="B47" s="20">
        <v>6</v>
      </c>
      <c r="C47" s="17" t="s">
        <v>46</v>
      </c>
      <c r="D47" s="24">
        <v>81</v>
      </c>
      <c r="E47" s="17">
        <v>47.5</v>
      </c>
      <c r="F47" s="17">
        <v>52.5</v>
      </c>
      <c r="G47" s="17">
        <v>55</v>
      </c>
      <c r="H47" s="17">
        <v>0.62729999999999997</v>
      </c>
      <c r="I47" s="17">
        <v>55</v>
      </c>
      <c r="J47" s="17">
        <f t="shared" si="5"/>
        <v>34.5015</v>
      </c>
      <c r="K47" s="18">
        <v>35480</v>
      </c>
      <c r="L47" s="17">
        <v>8</v>
      </c>
    </row>
    <row r="48" spans="2:12" s="15" customFormat="1" x14ac:dyDescent="0.25">
      <c r="B48" s="20">
        <v>7</v>
      </c>
      <c r="C48" s="17" t="s">
        <v>68</v>
      </c>
      <c r="D48" s="17" t="s">
        <v>80</v>
      </c>
      <c r="E48" s="17">
        <v>47.5</v>
      </c>
      <c r="F48" s="17">
        <v>52.5</v>
      </c>
      <c r="G48" s="17">
        <v>55</v>
      </c>
      <c r="H48" s="17">
        <v>0.67300000000000004</v>
      </c>
      <c r="I48" s="17">
        <v>55</v>
      </c>
      <c r="J48" s="17">
        <f t="shared" si="5"/>
        <v>37.015000000000001</v>
      </c>
      <c r="K48" s="18">
        <v>36272</v>
      </c>
      <c r="L48" s="17">
        <v>6</v>
      </c>
    </row>
    <row r="49" spans="2:12" s="15" customFormat="1" x14ac:dyDescent="0.25">
      <c r="B49" s="17">
        <v>8</v>
      </c>
      <c r="C49" s="17" t="s">
        <v>39</v>
      </c>
      <c r="D49" s="17" t="s">
        <v>43</v>
      </c>
      <c r="E49" s="17">
        <v>50</v>
      </c>
      <c r="F49" s="17">
        <v>55</v>
      </c>
      <c r="G49" s="17">
        <v>65</v>
      </c>
      <c r="H49" s="17">
        <v>0.65239999999999998</v>
      </c>
      <c r="I49" s="17">
        <v>65</v>
      </c>
      <c r="J49" s="17">
        <f t="shared" si="5"/>
        <v>42.405999999999999</v>
      </c>
      <c r="K49" s="18">
        <v>37109</v>
      </c>
      <c r="L49" s="17">
        <v>3</v>
      </c>
    </row>
    <row r="50" spans="2:12" s="15" customFormat="1" x14ac:dyDescent="0.25">
      <c r="B50" s="20">
        <v>9</v>
      </c>
      <c r="C50" s="17" t="s">
        <v>91</v>
      </c>
      <c r="D50" s="24">
        <v>75</v>
      </c>
      <c r="E50" s="13">
        <v>50</v>
      </c>
      <c r="F50" s="22">
        <v>55</v>
      </c>
      <c r="G50" s="22">
        <v>60</v>
      </c>
      <c r="H50" s="13">
        <v>0.66449999999999998</v>
      </c>
      <c r="I50" s="13">
        <v>50</v>
      </c>
      <c r="J50" s="17">
        <f t="shared" si="5"/>
        <v>33.225000000000001</v>
      </c>
      <c r="K50" s="18">
        <v>35941</v>
      </c>
      <c r="L50" s="17">
        <v>9</v>
      </c>
    </row>
    <row r="52" spans="2:12" x14ac:dyDescent="0.25">
      <c r="C52" s="7" t="s">
        <v>22</v>
      </c>
      <c r="D52" s="7"/>
      <c r="E52" s="7"/>
    </row>
    <row r="53" spans="2:12" ht="41.25" customHeight="1" x14ac:dyDescent="0.25">
      <c r="B53" s="1" t="s">
        <v>0</v>
      </c>
      <c r="C53" s="1" t="s">
        <v>1</v>
      </c>
      <c r="D53" s="2" t="s">
        <v>10</v>
      </c>
      <c r="E53" s="2" t="s">
        <v>3</v>
      </c>
      <c r="F53" s="2" t="s">
        <v>4</v>
      </c>
      <c r="G53" s="2" t="s">
        <v>5</v>
      </c>
      <c r="H53" s="2" t="s">
        <v>9</v>
      </c>
      <c r="I53" s="2" t="s">
        <v>6</v>
      </c>
      <c r="J53" s="2" t="s">
        <v>7</v>
      </c>
      <c r="K53" s="2" t="s">
        <v>11</v>
      </c>
      <c r="L53" s="1" t="s">
        <v>8</v>
      </c>
    </row>
    <row r="54" spans="2:12" s="15" customFormat="1" x14ac:dyDescent="0.25">
      <c r="B54" s="20">
        <v>1</v>
      </c>
      <c r="C54" s="17" t="s">
        <v>29</v>
      </c>
      <c r="D54" s="17" t="s">
        <v>79</v>
      </c>
      <c r="E54" s="13">
        <v>55</v>
      </c>
      <c r="F54" s="13">
        <v>57.5</v>
      </c>
      <c r="G54" s="13">
        <v>60</v>
      </c>
      <c r="H54" s="13">
        <v>0.5877</v>
      </c>
      <c r="I54" s="13">
        <v>60</v>
      </c>
      <c r="J54" s="17">
        <f t="shared" ref="J54:J55" si="6">H54*I54</f>
        <v>35.262</v>
      </c>
      <c r="K54" s="18">
        <v>29449</v>
      </c>
      <c r="L54" s="17">
        <v>2</v>
      </c>
    </row>
    <row r="55" spans="2:12" s="15" customFormat="1" x14ac:dyDescent="0.25">
      <c r="B55" s="20">
        <v>2</v>
      </c>
      <c r="C55" s="17" t="s">
        <v>32</v>
      </c>
      <c r="D55" s="17" t="s">
        <v>55</v>
      </c>
      <c r="E55" s="13">
        <v>55</v>
      </c>
      <c r="F55" s="13">
        <v>57.5</v>
      </c>
      <c r="G55" s="13">
        <v>60</v>
      </c>
      <c r="H55" s="13">
        <v>0.6018</v>
      </c>
      <c r="I55" s="13">
        <v>60</v>
      </c>
      <c r="J55" s="17">
        <f t="shared" si="6"/>
        <v>36.107999999999997</v>
      </c>
      <c r="K55" s="18">
        <v>29704</v>
      </c>
      <c r="L55" s="17">
        <v>1</v>
      </c>
    </row>
    <row r="57" spans="2:12" x14ac:dyDescent="0.25">
      <c r="C57" s="7" t="s">
        <v>23</v>
      </c>
      <c r="D57" s="7"/>
    </row>
    <row r="58" spans="2:12" ht="45" x14ac:dyDescent="0.25">
      <c r="B58" s="1" t="s">
        <v>0</v>
      </c>
      <c r="C58" s="1" t="s">
        <v>1</v>
      </c>
      <c r="D58" s="2" t="s">
        <v>10</v>
      </c>
      <c r="E58" s="2" t="s">
        <v>3</v>
      </c>
      <c r="F58" s="2" t="s">
        <v>4</v>
      </c>
      <c r="G58" s="2" t="s">
        <v>5</v>
      </c>
      <c r="H58" s="2" t="s">
        <v>9</v>
      </c>
      <c r="I58" s="2" t="s">
        <v>6</v>
      </c>
      <c r="J58" s="2" t="s">
        <v>7</v>
      </c>
      <c r="K58" s="2" t="s">
        <v>11</v>
      </c>
      <c r="L58" s="1" t="s">
        <v>8</v>
      </c>
    </row>
    <row r="59" spans="2:12" s="15" customFormat="1" x14ac:dyDescent="0.25">
      <c r="B59" s="20">
        <v>1</v>
      </c>
      <c r="C59" s="17" t="s">
        <v>83</v>
      </c>
      <c r="D59" s="17" t="s">
        <v>44</v>
      </c>
      <c r="E59" s="13">
        <v>120</v>
      </c>
      <c r="F59" s="13">
        <v>125</v>
      </c>
      <c r="G59" s="22">
        <v>135</v>
      </c>
      <c r="H59" s="13">
        <v>0.76939999999999997</v>
      </c>
      <c r="I59" s="13">
        <v>125</v>
      </c>
      <c r="J59" s="17">
        <f t="shared" ref="J59:J66" si="7">H59*I59</f>
        <v>96.174999999999997</v>
      </c>
      <c r="K59" s="18">
        <v>33127</v>
      </c>
      <c r="L59" s="17">
        <v>8</v>
      </c>
    </row>
    <row r="60" spans="2:12" s="15" customFormat="1" x14ac:dyDescent="0.25">
      <c r="B60" s="20">
        <v>2</v>
      </c>
      <c r="C60" s="17" t="s">
        <v>37</v>
      </c>
      <c r="D60" s="17" t="s">
        <v>45</v>
      </c>
      <c r="E60" s="13">
        <v>125</v>
      </c>
      <c r="F60" s="13">
        <v>130</v>
      </c>
      <c r="G60" s="22">
        <v>130</v>
      </c>
      <c r="H60" s="13">
        <v>0.83760000000000001</v>
      </c>
      <c r="I60" s="13">
        <v>125</v>
      </c>
      <c r="J60" s="17">
        <f t="shared" si="7"/>
        <v>104.7</v>
      </c>
      <c r="K60" s="18">
        <v>36665</v>
      </c>
      <c r="L60" s="17">
        <v>6</v>
      </c>
    </row>
    <row r="61" spans="2:12" s="15" customFormat="1" x14ac:dyDescent="0.25">
      <c r="B61" s="17">
        <v>3</v>
      </c>
      <c r="C61" s="17" t="s">
        <v>84</v>
      </c>
      <c r="D61" s="17" t="s">
        <v>56</v>
      </c>
      <c r="E61" s="17">
        <v>155</v>
      </c>
      <c r="F61" s="17">
        <v>165</v>
      </c>
      <c r="G61" s="23">
        <v>172.5</v>
      </c>
      <c r="H61" s="17">
        <v>0.59560000000000002</v>
      </c>
      <c r="I61" s="17">
        <v>165</v>
      </c>
      <c r="J61" s="17">
        <f t="shared" si="7"/>
        <v>98.274000000000001</v>
      </c>
      <c r="K61" s="18">
        <v>37056</v>
      </c>
      <c r="L61" s="17">
        <v>7</v>
      </c>
    </row>
    <row r="62" spans="2:12" s="15" customFormat="1" x14ac:dyDescent="0.25">
      <c r="B62" s="17">
        <v>4</v>
      </c>
      <c r="C62" s="17" t="s">
        <v>38</v>
      </c>
      <c r="D62" s="17" t="s">
        <v>58</v>
      </c>
      <c r="E62" s="13">
        <v>170</v>
      </c>
      <c r="F62" s="13">
        <v>170</v>
      </c>
      <c r="G62" s="13">
        <v>182.5</v>
      </c>
      <c r="H62" s="13">
        <v>0.7268</v>
      </c>
      <c r="I62" s="13">
        <v>182.5</v>
      </c>
      <c r="J62" s="17">
        <f t="shared" si="7"/>
        <v>132.64099999999999</v>
      </c>
      <c r="K62" s="18">
        <v>36098</v>
      </c>
      <c r="L62" s="17">
        <v>4</v>
      </c>
    </row>
    <row r="63" spans="2:12" s="15" customFormat="1" x14ac:dyDescent="0.25">
      <c r="B63" s="20">
        <v>5</v>
      </c>
      <c r="C63" s="20" t="s">
        <v>40</v>
      </c>
      <c r="D63" s="17" t="s">
        <v>57</v>
      </c>
      <c r="E63" s="13">
        <v>180</v>
      </c>
      <c r="F63" s="13">
        <v>185</v>
      </c>
      <c r="G63" s="22">
        <v>200</v>
      </c>
      <c r="H63" s="13">
        <v>0.66449999999999998</v>
      </c>
      <c r="I63" s="13">
        <v>185</v>
      </c>
      <c r="J63" s="17">
        <f t="shared" si="7"/>
        <v>122.93249999999999</v>
      </c>
      <c r="K63" s="18">
        <v>36033</v>
      </c>
      <c r="L63" s="17">
        <v>5</v>
      </c>
    </row>
    <row r="64" spans="2:12" s="15" customFormat="1" x14ac:dyDescent="0.25">
      <c r="B64" s="20">
        <v>6</v>
      </c>
      <c r="C64" s="17" t="s">
        <v>39</v>
      </c>
      <c r="D64" s="20" t="s">
        <v>43</v>
      </c>
      <c r="E64" s="13">
        <v>185</v>
      </c>
      <c r="F64" s="13">
        <v>200</v>
      </c>
      <c r="G64" s="13">
        <v>215</v>
      </c>
      <c r="H64" s="17">
        <v>0.65239999999999998</v>
      </c>
      <c r="I64" s="17">
        <v>215</v>
      </c>
      <c r="J64" s="17">
        <f t="shared" si="7"/>
        <v>140.26599999999999</v>
      </c>
      <c r="K64" s="18">
        <v>37109</v>
      </c>
      <c r="L64" s="17">
        <v>2</v>
      </c>
    </row>
    <row r="65" spans="2:12" s="15" customFormat="1" x14ac:dyDescent="0.25">
      <c r="B65" s="20">
        <v>7</v>
      </c>
      <c r="C65" s="17" t="s">
        <v>71</v>
      </c>
      <c r="D65" s="17" t="s">
        <v>85</v>
      </c>
      <c r="E65" s="17">
        <v>190</v>
      </c>
      <c r="F65" s="17">
        <v>200</v>
      </c>
      <c r="G65" s="17">
        <v>210</v>
      </c>
      <c r="H65" s="17">
        <v>0.64790000000000003</v>
      </c>
      <c r="I65" s="17">
        <v>210</v>
      </c>
      <c r="J65" s="17">
        <f t="shared" si="7"/>
        <v>136.059</v>
      </c>
      <c r="K65" s="18">
        <v>35255</v>
      </c>
      <c r="L65" s="17">
        <v>3</v>
      </c>
    </row>
    <row r="66" spans="2:12" s="15" customFormat="1" x14ac:dyDescent="0.25">
      <c r="B66" s="20">
        <v>8</v>
      </c>
      <c r="C66" s="17" t="s">
        <v>36</v>
      </c>
      <c r="D66" s="17" t="s">
        <v>59</v>
      </c>
      <c r="E66" s="13">
        <v>260</v>
      </c>
      <c r="F66" s="22">
        <v>270</v>
      </c>
      <c r="G66" s="13"/>
      <c r="H66" s="13">
        <v>0.63190000000000002</v>
      </c>
      <c r="I66" s="13">
        <v>260</v>
      </c>
      <c r="J66" s="17">
        <f t="shared" si="7"/>
        <v>164.29400000000001</v>
      </c>
      <c r="K66" s="18">
        <v>31455</v>
      </c>
      <c r="L66" s="17">
        <v>1</v>
      </c>
    </row>
    <row r="69" spans="2:12" x14ac:dyDescent="0.25">
      <c r="C69" s="7" t="s">
        <v>25</v>
      </c>
    </row>
    <row r="70" spans="2:12" ht="45" x14ac:dyDescent="0.25">
      <c r="B70" s="1" t="s">
        <v>0</v>
      </c>
      <c r="C70" s="1" t="s">
        <v>1</v>
      </c>
      <c r="D70" s="2" t="s">
        <v>10</v>
      </c>
      <c r="E70" s="2" t="s">
        <v>12</v>
      </c>
      <c r="F70" s="2" t="s">
        <v>13</v>
      </c>
      <c r="G70" s="2" t="s">
        <v>14</v>
      </c>
      <c r="H70" s="2" t="s">
        <v>8</v>
      </c>
      <c r="I70" s="2" t="s">
        <v>11</v>
      </c>
    </row>
    <row r="71" spans="2:12" x14ac:dyDescent="0.25">
      <c r="B71" s="1">
        <v>1</v>
      </c>
      <c r="C71" s="1" t="s">
        <v>87</v>
      </c>
      <c r="D71" s="28">
        <v>61.4</v>
      </c>
      <c r="E71" s="3">
        <v>55</v>
      </c>
      <c r="F71" s="1">
        <v>19</v>
      </c>
      <c r="G71" s="1">
        <f t="shared" ref="G71:G74" si="8">E71*F71/D71</f>
        <v>17.019543973941367</v>
      </c>
      <c r="H71" s="1">
        <v>4</v>
      </c>
      <c r="I71" s="14">
        <v>37428</v>
      </c>
    </row>
    <row r="72" spans="2:12" x14ac:dyDescent="0.25">
      <c r="B72" s="1">
        <v>2</v>
      </c>
      <c r="C72" s="1" t="s">
        <v>61</v>
      </c>
      <c r="D72" s="28">
        <v>67.400000000000006</v>
      </c>
      <c r="E72" s="3">
        <v>55</v>
      </c>
      <c r="F72" s="1">
        <v>29</v>
      </c>
      <c r="G72" s="1">
        <f t="shared" si="8"/>
        <v>23.664688427299701</v>
      </c>
      <c r="H72" s="1">
        <v>3</v>
      </c>
      <c r="I72" s="14">
        <v>36098</v>
      </c>
    </row>
    <row r="73" spans="2:12" x14ac:dyDescent="0.25">
      <c r="B73" s="1">
        <v>3</v>
      </c>
      <c r="C73" s="1" t="s">
        <v>34</v>
      </c>
      <c r="D73" s="28">
        <v>69.400000000000006</v>
      </c>
      <c r="E73" s="3">
        <v>55</v>
      </c>
      <c r="F73" s="1">
        <v>42</v>
      </c>
      <c r="G73" s="1">
        <f t="shared" si="8"/>
        <v>33.285302593659942</v>
      </c>
      <c r="H73" s="1">
        <v>1</v>
      </c>
      <c r="I73" s="14">
        <v>32413</v>
      </c>
    </row>
    <row r="74" spans="2:12" x14ac:dyDescent="0.25">
      <c r="B74" s="1">
        <v>4</v>
      </c>
      <c r="C74" s="1" t="s">
        <v>42</v>
      </c>
      <c r="D74" s="28">
        <v>81.8</v>
      </c>
      <c r="E74" s="3">
        <v>55</v>
      </c>
      <c r="F74" s="1">
        <v>43</v>
      </c>
      <c r="G74" s="1">
        <f t="shared" si="8"/>
        <v>28.9119804400978</v>
      </c>
      <c r="H74" s="1">
        <v>2</v>
      </c>
      <c r="I74" s="14">
        <v>31517</v>
      </c>
    </row>
    <row r="76" spans="2:12" x14ac:dyDescent="0.25">
      <c r="C76" s="7" t="s">
        <v>26</v>
      </c>
    </row>
    <row r="77" spans="2:12" ht="45" x14ac:dyDescent="0.25">
      <c r="B77" s="1" t="s">
        <v>0</v>
      </c>
      <c r="C77" s="1" t="s">
        <v>1</v>
      </c>
      <c r="D77" s="2" t="s">
        <v>10</v>
      </c>
      <c r="E77" s="2" t="s">
        <v>12</v>
      </c>
      <c r="F77" s="2" t="s">
        <v>13</v>
      </c>
      <c r="G77" s="2" t="s">
        <v>14</v>
      </c>
      <c r="H77" s="2" t="s">
        <v>8</v>
      </c>
      <c r="I77" s="2" t="s">
        <v>11</v>
      </c>
    </row>
    <row r="78" spans="2:12" x14ac:dyDescent="0.25">
      <c r="B78" s="1">
        <v>1</v>
      </c>
      <c r="C78" s="1" t="s">
        <v>41</v>
      </c>
      <c r="D78" s="28">
        <v>85</v>
      </c>
      <c r="E78" s="3">
        <v>75</v>
      </c>
      <c r="F78" s="1">
        <v>29</v>
      </c>
      <c r="G78" s="1">
        <f t="shared" ref="G78:G79" si="9">E78*F78/D78</f>
        <v>25.588235294117649</v>
      </c>
      <c r="H78" s="1">
        <v>1</v>
      </c>
      <c r="I78" s="14">
        <v>29920</v>
      </c>
    </row>
    <row r="79" spans="2:12" x14ac:dyDescent="0.25">
      <c r="B79" s="1">
        <v>2</v>
      </c>
      <c r="C79" s="1" t="s">
        <v>86</v>
      </c>
      <c r="D79" s="28">
        <v>87.5</v>
      </c>
      <c r="E79" s="3">
        <v>75</v>
      </c>
      <c r="F79" s="1">
        <v>10</v>
      </c>
      <c r="G79" s="1">
        <f t="shared" si="9"/>
        <v>8.5714285714285712</v>
      </c>
      <c r="H79" s="1">
        <v>2</v>
      </c>
      <c r="I79" s="14">
        <v>37056</v>
      </c>
    </row>
    <row r="81" spans="2:11" x14ac:dyDescent="0.25">
      <c r="C81" s="7" t="s">
        <v>27</v>
      </c>
      <c r="D81" s="7"/>
    </row>
    <row r="82" spans="2:11" ht="45" x14ac:dyDescent="0.25">
      <c r="B82" s="1" t="s">
        <v>0</v>
      </c>
      <c r="C82" s="1" t="s">
        <v>1</v>
      </c>
      <c r="D82" s="2" t="s">
        <v>10</v>
      </c>
      <c r="E82" s="2" t="s">
        <v>12</v>
      </c>
      <c r="F82" s="2" t="s">
        <v>13</v>
      </c>
      <c r="G82" s="2" t="s">
        <v>15</v>
      </c>
      <c r="H82" s="2" t="s">
        <v>16</v>
      </c>
      <c r="I82" s="2" t="s">
        <v>8</v>
      </c>
      <c r="J82" s="2" t="s">
        <v>11</v>
      </c>
    </row>
    <row r="83" spans="2:11" x14ac:dyDescent="0.25">
      <c r="B83" s="1">
        <v>1</v>
      </c>
      <c r="C83" s="1" t="s">
        <v>35</v>
      </c>
      <c r="D83" s="28">
        <v>69.400000000000006</v>
      </c>
      <c r="E83" s="3">
        <v>70</v>
      </c>
      <c r="F83" s="1">
        <v>21</v>
      </c>
      <c r="G83" s="1">
        <v>0.85050000000000003</v>
      </c>
      <c r="H83" s="1">
        <f t="shared" ref="H83:H84" si="10">E83*F83*G83</f>
        <v>1250.2350000000001</v>
      </c>
      <c r="I83" s="1">
        <v>1</v>
      </c>
      <c r="J83" s="14">
        <v>32413</v>
      </c>
    </row>
    <row r="84" spans="2:11" x14ac:dyDescent="0.25">
      <c r="B84" s="1">
        <v>2</v>
      </c>
      <c r="C84" s="1" t="s">
        <v>40</v>
      </c>
      <c r="D84" s="28">
        <v>75</v>
      </c>
      <c r="E84" s="3">
        <v>75</v>
      </c>
      <c r="F84" s="1">
        <v>10</v>
      </c>
      <c r="G84" s="1">
        <v>0.78700000000000003</v>
      </c>
      <c r="H84" s="1">
        <f t="shared" si="10"/>
        <v>590.25</v>
      </c>
      <c r="I84" s="1">
        <v>2</v>
      </c>
      <c r="J84" s="14">
        <v>35941</v>
      </c>
    </row>
    <row r="85" spans="2:11" x14ac:dyDescent="0.25">
      <c r="C85" s="5"/>
      <c r="D85" s="5"/>
    </row>
    <row r="86" spans="2:11" x14ac:dyDescent="0.25">
      <c r="C86" s="8" t="s">
        <v>95</v>
      </c>
      <c r="D86" s="7"/>
      <c r="E86" s="7"/>
    </row>
    <row r="87" spans="2:11" ht="45" x14ac:dyDescent="0.25">
      <c r="B87" s="6" t="s">
        <v>0</v>
      </c>
      <c r="C87" s="1" t="s">
        <v>1</v>
      </c>
      <c r="D87" s="2" t="s">
        <v>10</v>
      </c>
      <c r="E87" s="2" t="s">
        <v>3</v>
      </c>
      <c r="F87" s="2" t="s">
        <v>4</v>
      </c>
      <c r="G87" s="2" t="s">
        <v>5</v>
      </c>
      <c r="H87" s="2" t="s">
        <v>17</v>
      </c>
      <c r="I87" s="2" t="s">
        <v>6</v>
      </c>
      <c r="J87" s="2" t="s">
        <v>8</v>
      </c>
      <c r="K87" s="2" t="s">
        <v>11</v>
      </c>
    </row>
    <row r="88" spans="2:11" x14ac:dyDescent="0.25">
      <c r="B88" s="20">
        <v>1</v>
      </c>
      <c r="C88" s="17" t="s">
        <v>89</v>
      </c>
      <c r="D88" s="17" t="s">
        <v>54</v>
      </c>
      <c r="E88" s="1">
        <v>22.5</v>
      </c>
      <c r="F88" s="22">
        <v>25</v>
      </c>
      <c r="G88" s="22">
        <v>25</v>
      </c>
      <c r="H88" s="13">
        <v>22.21</v>
      </c>
      <c r="I88" s="13">
        <v>22.5</v>
      </c>
      <c r="J88" s="13">
        <v>3</v>
      </c>
      <c r="K88" s="21">
        <v>36475</v>
      </c>
    </row>
    <row r="89" spans="2:11" x14ac:dyDescent="0.25">
      <c r="B89" s="20">
        <v>2</v>
      </c>
      <c r="C89" s="17" t="s">
        <v>48</v>
      </c>
      <c r="D89" s="17" t="s">
        <v>50</v>
      </c>
      <c r="E89" s="13">
        <v>25</v>
      </c>
      <c r="F89" s="13">
        <v>27.5</v>
      </c>
      <c r="G89" s="22">
        <v>30</v>
      </c>
      <c r="H89" s="13">
        <v>23.7</v>
      </c>
      <c r="I89" s="13">
        <v>27.5</v>
      </c>
      <c r="J89" s="13">
        <v>2</v>
      </c>
      <c r="K89" s="21">
        <v>36387</v>
      </c>
    </row>
    <row r="90" spans="2:11" x14ac:dyDescent="0.25">
      <c r="B90" s="20">
        <v>3</v>
      </c>
      <c r="C90" s="17" t="s">
        <v>52</v>
      </c>
      <c r="D90" s="17" t="s">
        <v>53</v>
      </c>
      <c r="E90">
        <v>27.5</v>
      </c>
      <c r="F90" s="13">
        <v>27.5</v>
      </c>
      <c r="G90" s="22">
        <v>30</v>
      </c>
      <c r="H90" s="13">
        <v>24.1</v>
      </c>
      <c r="I90" s="13">
        <v>27.5</v>
      </c>
      <c r="J90" s="13">
        <v>1</v>
      </c>
      <c r="K90" s="21">
        <v>38000</v>
      </c>
    </row>
    <row r="91" spans="2:11" x14ac:dyDescent="0.25">
      <c r="B91" s="20">
        <v>4</v>
      </c>
      <c r="C91" s="17" t="s">
        <v>30</v>
      </c>
      <c r="D91" s="17" t="s">
        <v>77</v>
      </c>
      <c r="E91" s="22">
        <v>30</v>
      </c>
      <c r="F91" s="22">
        <v>32.5</v>
      </c>
      <c r="G91" s="22">
        <v>32.5</v>
      </c>
      <c r="H91" s="13"/>
      <c r="I91" s="13">
        <v>0</v>
      </c>
      <c r="J91" s="13"/>
      <c r="K91" s="21">
        <v>32527</v>
      </c>
    </row>
    <row r="93" spans="2:11" x14ac:dyDescent="0.25">
      <c r="C93" s="7" t="s">
        <v>94</v>
      </c>
      <c r="D93" s="7"/>
    </row>
    <row r="94" spans="2:11" ht="45" x14ac:dyDescent="0.25">
      <c r="B94" s="20" t="s">
        <v>0</v>
      </c>
      <c r="C94" s="17" t="s">
        <v>1</v>
      </c>
      <c r="D94" s="16" t="s">
        <v>10</v>
      </c>
      <c r="E94" s="16" t="s">
        <v>3</v>
      </c>
      <c r="F94" s="16" t="s">
        <v>4</v>
      </c>
      <c r="G94" s="16" t="s">
        <v>5</v>
      </c>
      <c r="H94" s="16" t="s">
        <v>17</v>
      </c>
      <c r="I94" s="16" t="s">
        <v>6</v>
      </c>
      <c r="J94" s="16" t="s">
        <v>8</v>
      </c>
      <c r="K94" s="16" t="s">
        <v>11</v>
      </c>
    </row>
    <row r="95" spans="2:11" x14ac:dyDescent="0.25">
      <c r="B95" s="20">
        <v>1</v>
      </c>
      <c r="C95" s="17" t="s">
        <v>47</v>
      </c>
      <c r="D95" s="24">
        <v>61</v>
      </c>
      <c r="E95" s="22">
        <v>35</v>
      </c>
      <c r="F95" s="22">
        <v>35</v>
      </c>
      <c r="G95" s="13">
        <v>37.5</v>
      </c>
      <c r="H95" s="13">
        <v>32</v>
      </c>
      <c r="I95" s="13">
        <v>37.5</v>
      </c>
      <c r="J95" s="13">
        <v>4</v>
      </c>
      <c r="K95" s="21">
        <v>29614</v>
      </c>
    </row>
    <row r="96" spans="2:11" x14ac:dyDescent="0.25">
      <c r="B96" s="20">
        <v>2</v>
      </c>
      <c r="C96" s="17" t="s">
        <v>48</v>
      </c>
      <c r="D96" s="17" t="s">
        <v>50</v>
      </c>
      <c r="E96" s="13">
        <v>40</v>
      </c>
      <c r="F96" s="27" t="s">
        <v>90</v>
      </c>
      <c r="G96" s="22">
        <v>45</v>
      </c>
      <c r="H96" s="13">
        <v>36.659999999999997</v>
      </c>
      <c r="I96" s="13">
        <v>42.5</v>
      </c>
      <c r="J96" s="13">
        <v>1</v>
      </c>
      <c r="K96" s="21">
        <v>36387</v>
      </c>
    </row>
    <row r="97" spans="2:11" x14ac:dyDescent="0.25">
      <c r="B97" s="20">
        <v>3</v>
      </c>
      <c r="C97" s="17" t="s">
        <v>49</v>
      </c>
      <c r="D97" s="17" t="s">
        <v>51</v>
      </c>
      <c r="E97" s="13">
        <v>40</v>
      </c>
      <c r="F97" s="27" t="s">
        <v>90</v>
      </c>
      <c r="G97" s="22">
        <v>45</v>
      </c>
      <c r="H97" s="13">
        <v>36.5</v>
      </c>
      <c r="I97" s="13">
        <v>42.5</v>
      </c>
      <c r="J97" s="13">
        <v>2</v>
      </c>
      <c r="K97" s="21">
        <v>37908</v>
      </c>
    </row>
    <row r="98" spans="2:11" x14ac:dyDescent="0.25">
      <c r="B98" s="20">
        <v>4</v>
      </c>
      <c r="C98" s="17" t="s">
        <v>30</v>
      </c>
      <c r="D98" s="17" t="s">
        <v>77</v>
      </c>
      <c r="E98" s="13">
        <v>37.5</v>
      </c>
      <c r="F98" s="13">
        <v>40</v>
      </c>
      <c r="G98" s="13">
        <v>42.5</v>
      </c>
      <c r="H98" s="13">
        <v>33.65</v>
      </c>
      <c r="I98" s="13">
        <v>42.5</v>
      </c>
      <c r="J98" s="13">
        <v>3</v>
      </c>
      <c r="K98" s="21">
        <v>32527</v>
      </c>
    </row>
    <row r="100" spans="2:11" x14ac:dyDescent="0.25">
      <c r="C100" s="29" t="s">
        <v>93</v>
      </c>
      <c r="D100" s="7"/>
    </row>
    <row r="101" spans="2:11" ht="45" x14ac:dyDescent="0.25">
      <c r="B101" s="6" t="s">
        <v>0</v>
      </c>
      <c r="C101" s="1" t="s">
        <v>1</v>
      </c>
      <c r="D101" s="2" t="s">
        <v>10</v>
      </c>
      <c r="E101" s="2" t="s">
        <v>3</v>
      </c>
      <c r="F101" s="2" t="s">
        <v>4</v>
      </c>
      <c r="G101" s="2" t="s">
        <v>5</v>
      </c>
      <c r="H101" s="2" t="s">
        <v>17</v>
      </c>
      <c r="I101" s="2" t="s">
        <v>6</v>
      </c>
      <c r="J101" s="2" t="s">
        <v>8</v>
      </c>
      <c r="K101" s="2" t="s">
        <v>11</v>
      </c>
    </row>
    <row r="102" spans="2:11" x14ac:dyDescent="0.25">
      <c r="B102" s="20">
        <v>1</v>
      </c>
      <c r="C102" s="17" t="s">
        <v>89</v>
      </c>
      <c r="D102" s="17" t="s">
        <v>54</v>
      </c>
      <c r="E102" s="13">
        <v>90</v>
      </c>
      <c r="F102" s="13">
        <v>95</v>
      </c>
      <c r="G102" s="22">
        <v>102.5</v>
      </c>
      <c r="H102" s="13">
        <v>93.78</v>
      </c>
      <c r="I102" s="13">
        <v>95</v>
      </c>
      <c r="J102" s="13">
        <v>1</v>
      </c>
      <c r="K102" s="21">
        <v>36475</v>
      </c>
    </row>
    <row r="103" spans="2:11" x14ac:dyDescent="0.25">
      <c r="B103" s="20">
        <v>2</v>
      </c>
      <c r="C103" s="17" t="s">
        <v>48</v>
      </c>
      <c r="D103" s="17" t="s">
        <v>50</v>
      </c>
      <c r="E103" s="13">
        <v>95</v>
      </c>
      <c r="F103" s="13">
        <v>102.5</v>
      </c>
      <c r="G103" s="22">
        <v>112.5</v>
      </c>
      <c r="H103" s="13">
        <v>88.4</v>
      </c>
      <c r="I103" s="13">
        <v>102.5</v>
      </c>
      <c r="J103" s="13">
        <v>2</v>
      </c>
      <c r="K103" s="21">
        <v>36418</v>
      </c>
    </row>
    <row r="104" spans="2:11" x14ac:dyDescent="0.25">
      <c r="B104" s="20">
        <v>3</v>
      </c>
      <c r="C104" s="17" t="s">
        <v>49</v>
      </c>
      <c r="D104" s="17" t="s">
        <v>51</v>
      </c>
      <c r="E104" s="22">
        <v>95</v>
      </c>
      <c r="F104" s="13">
        <v>95</v>
      </c>
      <c r="G104" s="13">
        <v>102.5</v>
      </c>
      <c r="H104" s="13">
        <v>88.3</v>
      </c>
      <c r="I104" s="13">
        <v>102.5</v>
      </c>
      <c r="J104" s="13">
        <v>3</v>
      </c>
      <c r="K104" s="21">
        <v>37908</v>
      </c>
    </row>
  </sheetData>
  <sortState ref="B118:L127">
    <sortCondition ref="E1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Турнир 21.11.2021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NPA</cp:lastModifiedBy>
  <dcterms:created xsi:type="dcterms:W3CDTF">2020-12-06T08:20:24Z</dcterms:created>
  <dcterms:modified xsi:type="dcterms:W3CDTF">2022-08-15T16:40:00Z</dcterms:modified>
</cp:coreProperties>
</file>